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06A4623E-D2D0-46B5-BCDA-F56890B3AFB0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" sheetId="3" r:id="rId1"/>
  </sheets>
  <definedNames>
    <definedName name="_xlnm._FilterDatabase" localSheetId="0" hidden="1">EA!#REF!</definedName>
  </definedNames>
  <calcPr calcId="191029"/>
  <fileRecoveryPr autoRecover="0"/>
</workbook>
</file>

<file path=xl/calcChain.xml><?xml version="1.0" encoding="utf-8"?>
<calcChain xmlns="http://schemas.openxmlformats.org/spreadsheetml/2006/main">
  <c r="D4" i="3" l="1"/>
  <c r="C4" i="3"/>
  <c r="D56" i="3"/>
  <c r="C56" i="3"/>
  <c r="D49" i="3"/>
  <c r="C49" i="3"/>
  <c r="D43" i="3"/>
  <c r="C43" i="3"/>
  <c r="D39" i="3"/>
  <c r="C39" i="3"/>
  <c r="D29" i="3"/>
  <c r="C29" i="3"/>
  <c r="D25" i="3"/>
  <c r="C25" i="3"/>
  <c r="D15" i="3"/>
  <c r="C15" i="3"/>
  <c r="D12" i="3"/>
  <c r="C12" i="3"/>
  <c r="D59" i="3" l="1"/>
  <c r="C59" i="3"/>
  <c r="D22" i="3"/>
  <c r="C22" i="3"/>
  <c r="C61" i="3" l="1"/>
  <c r="D61" i="3"/>
</calcChain>
</file>

<file path=xl/sharedStrings.xml><?xml version="1.0" encoding="utf-8"?>
<sst xmlns="http://schemas.openxmlformats.org/spreadsheetml/2006/main" count="73" uniqueCount="57">
  <si>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</si>
  <si>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</si>
  <si>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</si>
  <si>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</si>
  <si>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</si>
  <si>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</si>
  <si>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</si>
  <si>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</si>
  <si>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</si>
  <si>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</si>
  <si>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</si>
  <si>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</si>
  <si>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</si>
  <si>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</si>
  <si>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</si>
  <si>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</si>
  <si>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</si>
  <si>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</si>
  <si>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</si>
  <si>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</si>
  <si>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</si>
  <si>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</si>
  <si>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</si>
  <si>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</si>
  <si>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</si>
  <si>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</si>
  <si>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</si>
  <si>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</si>
  <si>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</si>
  <si>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</si>
  <si>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</si>
  <si>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</si>
  <si>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</si>
  <si>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Aumento por Insuficiencia de Provisiones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</si>
  <si>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</si>
  <si>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</si>
  <si>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</si>
  <si>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</si>
  <si>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</si>
  <si>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</si>
  <si>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</si>
  <si>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</si>
  <si>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</si>
  <si>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</si>
  <si>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</si>
  <si>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</si>
  <si>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</si>
  <si>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</si>
  <si>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</si>
  <si>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</si>
  <si>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</si>
  <si>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</si>
  <si>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</si>
  <si>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</si>
  <si>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Aumento por Insuficiencia de Estimaciones por Pérdida o Deterioro u Obsolescencia</t>
  </si>
  <si>
    <t>XX</t>
  </si>
  <si>
    <t>MUNICIPIO DE SAN FELIPE
ESTADO DE ACTIVIDADES
DEL 1 DE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</si>
</sst>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u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8">
    <xf numFmtId="0" fontId="0" fillId="0" borderId="0" xfId="0"/>
    <xf numFmtId="0" fontId="3" fillId="0" borderId="0" xfId="8" applyFont="1" applyFill="1" applyBorder="1" applyAlignment="1" applyProtection="1">
      <alignment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" xfId="8" applyNumberFormat="1" applyFont="1" applyFill="1" applyBorder="1" applyAlignment="1" applyProtection="1">
      <alignment vertical="top"/>
      <protection locked="0"/>
    </xf>
    <xf numFmtId="0" fontId="2" fillId="0" borderId="7" xfId="8" applyFont="1" applyFill="1" applyBorder="1" applyAlignment="1" applyProtection="1">
      <alignment horizontal="left" vertical="top"/>
      <protection locked="0"/>
    </xf>
    <xf numFmtId="0" fontId="2" fillId="0" borderId="7" xfId="8" applyFont="1" applyFill="1" applyBorder="1" applyAlignment="1" applyProtection="1">
      <alignment vertical="top"/>
      <protection locked="0"/>
    </xf>
    <xf numFmtId="0" fontId="6" fillId="0" borderId="7" xfId="8" applyFont="1" applyFill="1" applyBorder="1" applyAlignment="1" applyProtection="1">
      <alignment horizontal="left" vertical="top"/>
      <protection locked="0"/>
    </xf>
    <xf numFmtId="0" fontId="3" fillId="0" borderId="0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center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0" borderId="1" xfId="8" applyFont="1" applyFill="1" applyBorder="1" applyAlignment="1" applyProtection="1">
      <alignment horizontal="center" vertical="center"/>
      <protection locked="0"/>
    </xf>
    <xf numFmtId="0" fontId="3" fillId="0" borderId="9" xfId="8" applyNumberFormat="1" applyFont="1" applyFill="1" applyBorder="1" applyAlignment="1" applyProtection="1">
      <alignment horizontal="right" vertical="top"/>
      <protection locked="0"/>
    </xf>
    <xf numFmtId="0" fontId="2" fillId="0" borderId="0" xfId="8" applyFont="1" applyFill="1" applyBorder="1" applyAlignment="1" applyProtection="1">
      <alignment horizontal="left" vertical="top"/>
      <protection locked="0"/>
    </xf>
    <xf numFmtId="0" fontId="2" fillId="0" borderId="0" xfId="8" applyFont="1" applyFill="1" applyBorder="1" applyAlignment="1" applyProtection="1">
      <alignment horizontal="center" vertical="center"/>
      <protection locked="0"/>
    </xf>
    <xf numFmtId="0" fontId="2" fillId="0" borderId="1" xfId="8" applyFont="1" applyFill="1" applyBorder="1" applyAlignment="1" applyProtection="1">
      <alignment horizontal="center" vertical="center"/>
      <protection locked="0"/>
    </xf>
    <xf numFmtId="4" fontId="2" fillId="0" borderId="0" xfId="2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4" fontId="3" fillId="0" borderId="0" xfId="8" applyNumberFormat="1" applyFont="1" applyFill="1" applyBorder="1" applyAlignment="1" applyProtection="1">
      <protection locked="0"/>
    </xf>
    <xf numFmtId="4" fontId="3" fillId="0" borderId="1" xfId="8" applyNumberFormat="1" applyFont="1" applyFill="1" applyBorder="1" applyAlignment="1" applyProtection="1">
      <protection locked="0"/>
    </xf>
    <xf numFmtId="0" fontId="3" fillId="0" borderId="7" xfId="8" applyNumberFormat="1" applyFont="1" applyFill="1" applyBorder="1" applyAlignment="1" applyProtection="1">
      <alignment horizontal="right" vertical="top"/>
      <protection locked="0"/>
    </xf>
    <xf numFmtId="0" fontId="3" fillId="0" borderId="0" xfId="8" applyFont="1" applyFill="1" applyBorder="1" applyAlignment="1" applyProtection="1">
      <alignment horizontal="left" vertical="top" indent="1"/>
      <protection locked="0"/>
    </xf>
    <xf numFmtId="0" fontId="6" fillId="0" borderId="0" xfId="8" applyFont="1" applyFill="1" applyBorder="1" applyAlignment="1" applyProtection="1">
      <alignment horizontal="left" vertical="top"/>
      <protection locked="0"/>
    </xf>
    <xf numFmtId="0" fontId="2" fillId="0" borderId="8" xfId="8" applyNumberFormat="1" applyFont="1" applyFill="1" applyBorder="1" applyAlignment="1" applyProtection="1">
      <alignment horizontal="right" vertical="top"/>
      <protection locked="0"/>
    </xf>
    <xf numFmtId="0" fontId="3" fillId="0" borderId="2" xfId="8" applyFont="1" applyFill="1" applyBorder="1" applyAlignment="1" applyProtection="1">
      <alignment horizontal="left" vertical="top"/>
      <protection locked="0"/>
    </xf>
    <xf numFmtId="4" fontId="3" fillId="0" borderId="2" xfId="8" applyNumberFormat="1" applyFont="1" applyFill="1" applyBorder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left" vertical="top" wrapText="1" inden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4" fontId="2" fillId="0" borderId="1" xfId="2" applyNumberFormat="1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Protection="1">
      <protection locked="0"/>
    </xf>
    <xf numFmtId="4" fontId="3" fillId="0" borderId="1" xfId="8" applyNumberFormat="1" applyFont="1" applyFill="1" applyBorder="1" applyProtection="1">
      <protection locked="0"/>
    </xf>
    <xf numFmtId="0" fontId="8" fillId="0" borderId="0" xfId="8" applyFont="1" applyFill="1" applyBorder="1" applyAlignment="1" applyProtection="1">
      <alignment vertical="top"/>
      <protection locked="0"/>
    </xf>
    <xf numFmtId="0" fontId="9" fillId="0" borderId="0" xfId="8" applyFont="1" applyFill="1" applyBorder="1" applyAlignment="1" applyProtection="1">
      <alignment vertical="top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64</xdr:row>
      <xdr:rowOff>0</xdr:rowOff>
    </xdr:from>
    <xdr:to>
      <xdr:col>4</xdr:col>
      <xdr:colOff>38100</xdr:colOff>
      <xdr:row>66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83" t="65891" r="45352" b="30868"/>
        <a:stretch/>
      </xdr:blipFill>
      <xdr:spPr>
        <a:xfrm>
          <a:off x="104775" y="9944100"/>
          <a:ext cx="7896225" cy="333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showGridLines="0" tabSelected="1" zoomScaleNormal="100" workbookViewId="0">
      <selection sqref="A1:D1"/>
    </sheetView>
  </sheetViews>
  <sheetFormatPr baseColWidth="10" defaultColWidth="12" defaultRowHeight="11.25" x14ac:dyDescent="0.2"/>
  <cols>
    <col min="1" max="1" width="1.83203125" style="7" customWidth="1"/>
    <col min="2" max="2" width="85.83203125" style="1" customWidth="1"/>
    <col min="3" max="4" width="25.83203125" style="1" customWidth="1"/>
    <col min="5" max="16384" width="12" style="1"/>
  </cols>
  <sheetData>
    <row r="1" spans="1:5" ht="39.950000000000003" customHeight="1" x14ac:dyDescent="0.2">
      <c r="A1" s="33" t="s">
        <v>56</v>
      </c>
      <c r="B1" s="34"/>
      <c r="C1" s="34"/>
      <c r="D1" s="35"/>
    </row>
    <row r="2" spans="1:5" x14ac:dyDescent="0.2">
      <c r="A2" s="11"/>
      <c r="B2" s="8"/>
      <c r="C2" s="9">
        <v>2020</v>
      </c>
      <c r="D2" s="10">
        <v>2019</v>
      </c>
    </row>
    <row r="3" spans="1:5" s="2" customFormat="1" x14ac:dyDescent="0.2">
      <c r="A3" s="4" t="s">
        <v>0</v>
      </c>
      <c r="B3" s="12"/>
      <c r="C3" s="13"/>
      <c r="D3" s="14"/>
    </row>
    <row r="4" spans="1:5" x14ac:dyDescent="0.2">
      <c r="A4" s="5" t="s">
        <v>46</v>
      </c>
      <c r="B4" s="2"/>
      <c r="C4" s="27">
        <f>SUM(C5:C11)</f>
        <v>33718334.93</v>
      </c>
      <c r="D4" s="28">
        <f>SUM(D5:D11)</f>
        <v>38811356.079999998</v>
      </c>
      <c r="E4" s="31" t="s">
        <v>55</v>
      </c>
    </row>
    <row r="5" spans="1:5" x14ac:dyDescent="0.2">
      <c r="A5" s="19"/>
      <c r="B5" s="20" t="s">
        <v>1</v>
      </c>
      <c r="C5" s="29">
        <v>21746751.109999999</v>
      </c>
      <c r="D5" s="30">
        <v>20118007.550000001</v>
      </c>
      <c r="E5" s="31">
        <v>4110</v>
      </c>
    </row>
    <row r="6" spans="1:5" x14ac:dyDescent="0.2">
      <c r="A6" s="19"/>
      <c r="B6" s="20" t="s">
        <v>35</v>
      </c>
      <c r="C6" s="29">
        <v>0</v>
      </c>
      <c r="D6" s="30">
        <v>0</v>
      </c>
      <c r="E6" s="31">
        <v>4120</v>
      </c>
    </row>
    <row r="7" spans="1:5" x14ac:dyDescent="0.2">
      <c r="A7" s="19"/>
      <c r="B7" s="20" t="s">
        <v>11</v>
      </c>
      <c r="C7" s="29">
        <v>0</v>
      </c>
      <c r="D7" s="30">
        <v>0</v>
      </c>
      <c r="E7" s="31">
        <v>4130</v>
      </c>
    </row>
    <row r="8" spans="1:5" x14ac:dyDescent="0.2">
      <c r="A8" s="19"/>
      <c r="B8" s="20" t="s">
        <v>2</v>
      </c>
      <c r="C8" s="29">
        <v>5599666.0800000001</v>
      </c>
      <c r="D8" s="30">
        <v>8286142.8499999996</v>
      </c>
      <c r="E8" s="31">
        <v>4140</v>
      </c>
    </row>
    <row r="9" spans="1:5" x14ac:dyDescent="0.2">
      <c r="A9" s="19"/>
      <c r="B9" s="20" t="s">
        <v>47</v>
      </c>
      <c r="C9" s="29">
        <v>3800735.37</v>
      </c>
      <c r="D9" s="30">
        <v>7657455.3200000003</v>
      </c>
      <c r="E9" s="31">
        <v>4150</v>
      </c>
    </row>
    <row r="10" spans="1:5" x14ac:dyDescent="0.2">
      <c r="A10" s="19"/>
      <c r="B10" s="20" t="s">
        <v>48</v>
      </c>
      <c r="C10" s="29">
        <v>2571182.37</v>
      </c>
      <c r="D10" s="30">
        <v>2749750.36</v>
      </c>
      <c r="E10" s="31">
        <v>4160</v>
      </c>
    </row>
    <row r="11" spans="1:5" x14ac:dyDescent="0.2">
      <c r="A11" s="19"/>
      <c r="B11" s="20" t="s">
        <v>49</v>
      </c>
      <c r="C11" s="29">
        <v>0</v>
      </c>
      <c r="D11" s="30">
        <v>0</v>
      </c>
      <c r="E11" s="31">
        <v>4170</v>
      </c>
    </row>
    <row r="12" spans="1:5" ht="34.5" customHeight="1" x14ac:dyDescent="0.2">
      <c r="A12" s="36" t="s">
        <v>50</v>
      </c>
      <c r="B12" s="37"/>
      <c r="C12" s="27">
        <f>SUM(C13:C14)</f>
        <v>403183679.61000001</v>
      </c>
      <c r="D12" s="28">
        <f>SUM(D13:D14)</f>
        <v>376193365.22000003</v>
      </c>
      <c r="E12" s="31" t="s">
        <v>55</v>
      </c>
    </row>
    <row r="13" spans="1:5" ht="22.5" x14ac:dyDescent="0.2">
      <c r="A13" s="19"/>
      <c r="B13" s="26" t="s">
        <v>51</v>
      </c>
      <c r="C13" s="29">
        <v>403183679.61000001</v>
      </c>
      <c r="D13" s="30">
        <v>376193365.22000003</v>
      </c>
      <c r="E13" s="31">
        <v>4210</v>
      </c>
    </row>
    <row r="14" spans="1:5" x14ac:dyDescent="0.2">
      <c r="A14" s="19"/>
      <c r="B14" s="20" t="s">
        <v>52</v>
      </c>
      <c r="C14" s="29">
        <v>0</v>
      </c>
      <c r="D14" s="30">
        <v>0</v>
      </c>
      <c r="E14" s="31">
        <v>4220</v>
      </c>
    </row>
    <row r="15" spans="1:5" x14ac:dyDescent="0.2">
      <c r="A15" s="5" t="s">
        <v>41</v>
      </c>
      <c r="B15" s="2"/>
      <c r="C15" s="27">
        <f>SUM(C16:C20)</f>
        <v>0</v>
      </c>
      <c r="D15" s="28">
        <f>SUM(D16:D20)</f>
        <v>0</v>
      </c>
      <c r="E15" s="31" t="s">
        <v>55</v>
      </c>
    </row>
    <row r="16" spans="1:5" x14ac:dyDescent="0.2">
      <c r="A16" s="19"/>
      <c r="B16" s="20" t="s">
        <v>36</v>
      </c>
      <c r="C16" s="29">
        <v>0</v>
      </c>
      <c r="D16" s="30">
        <v>0</v>
      </c>
      <c r="E16" s="31">
        <v>4310</v>
      </c>
    </row>
    <row r="17" spans="1:5" x14ac:dyDescent="0.2">
      <c r="A17" s="19"/>
      <c r="B17" s="20" t="s">
        <v>12</v>
      </c>
      <c r="C17" s="29">
        <v>0</v>
      </c>
      <c r="D17" s="30">
        <v>0</v>
      </c>
      <c r="E17" s="31">
        <v>4320</v>
      </c>
    </row>
    <row r="18" spans="1:5" x14ac:dyDescent="0.2">
      <c r="A18" s="19"/>
      <c r="B18" s="20" t="s">
        <v>13</v>
      </c>
      <c r="C18" s="29">
        <v>0</v>
      </c>
      <c r="D18" s="30">
        <v>0</v>
      </c>
      <c r="E18" s="31">
        <v>4330</v>
      </c>
    </row>
    <row r="19" spans="1:5" x14ac:dyDescent="0.2">
      <c r="A19" s="19"/>
      <c r="B19" s="20" t="s">
        <v>14</v>
      </c>
      <c r="C19" s="29">
        <v>0</v>
      </c>
      <c r="D19" s="30">
        <v>0</v>
      </c>
      <c r="E19" s="31">
        <v>4340</v>
      </c>
    </row>
    <row r="20" spans="1:5" x14ac:dyDescent="0.2">
      <c r="A20" s="19"/>
      <c r="B20" s="20" t="s">
        <v>15</v>
      </c>
      <c r="C20" s="29">
        <v>0</v>
      </c>
      <c r="D20" s="30">
        <v>0</v>
      </c>
      <c r="E20" s="31">
        <v>4390</v>
      </c>
    </row>
    <row r="21" spans="1:5" x14ac:dyDescent="0.2">
      <c r="A21" s="19"/>
      <c r="B21" s="16"/>
      <c r="C21" s="17"/>
      <c r="D21" s="18"/>
      <c r="E21" s="31" t="s">
        <v>55</v>
      </c>
    </row>
    <row r="22" spans="1:5" x14ac:dyDescent="0.2">
      <c r="A22" s="6" t="s">
        <v>9</v>
      </c>
      <c r="B22" s="21"/>
      <c r="C22" s="27">
        <f>SUM(C4+C12+C15)</f>
        <v>436902014.54000002</v>
      </c>
      <c r="D22" s="3">
        <f>SUM(D4+D12+D15)</f>
        <v>415004721.30000001</v>
      </c>
      <c r="E22" s="31" t="s">
        <v>55</v>
      </c>
    </row>
    <row r="23" spans="1:5" x14ac:dyDescent="0.2">
      <c r="A23" s="19"/>
      <c r="B23" s="12"/>
      <c r="C23" s="15"/>
      <c r="D23" s="3"/>
      <c r="E23" s="31" t="s">
        <v>55</v>
      </c>
    </row>
    <row r="24" spans="1:5" s="2" customFormat="1" x14ac:dyDescent="0.2">
      <c r="A24" s="4" t="s">
        <v>8</v>
      </c>
      <c r="B24" s="12"/>
      <c r="C24" s="13"/>
      <c r="D24" s="14"/>
      <c r="E24" s="32" t="s">
        <v>55</v>
      </c>
    </row>
    <row r="25" spans="1:5" x14ac:dyDescent="0.2">
      <c r="A25" s="5" t="s">
        <v>42</v>
      </c>
      <c r="B25" s="2"/>
      <c r="C25" s="27">
        <f>SUM(C26:C28)</f>
        <v>171149861.39000002</v>
      </c>
      <c r="D25" s="28">
        <f>SUM(D26:D28)</f>
        <v>175076973.11000001</v>
      </c>
      <c r="E25" s="31" t="s">
        <v>55</v>
      </c>
    </row>
    <row r="26" spans="1:5" x14ac:dyDescent="0.2">
      <c r="A26" s="19"/>
      <c r="B26" s="20" t="s">
        <v>37</v>
      </c>
      <c r="C26" s="29">
        <v>115042943.72</v>
      </c>
      <c r="D26" s="30">
        <v>109968875.22</v>
      </c>
      <c r="E26" s="31">
        <v>5110</v>
      </c>
    </row>
    <row r="27" spans="1:5" x14ac:dyDescent="0.2">
      <c r="A27" s="19"/>
      <c r="B27" s="20" t="s">
        <v>16</v>
      </c>
      <c r="C27" s="29">
        <v>24033592.989999998</v>
      </c>
      <c r="D27" s="30">
        <v>26461181.43</v>
      </c>
      <c r="E27" s="31">
        <v>5120</v>
      </c>
    </row>
    <row r="28" spans="1:5" x14ac:dyDescent="0.2">
      <c r="A28" s="19"/>
      <c r="B28" s="20" t="s">
        <v>17</v>
      </c>
      <c r="C28" s="29">
        <v>32073324.68</v>
      </c>
      <c r="D28" s="30">
        <v>38646916.460000001</v>
      </c>
      <c r="E28" s="31">
        <v>5130</v>
      </c>
    </row>
    <row r="29" spans="1:5" x14ac:dyDescent="0.2">
      <c r="A29" s="5" t="s">
        <v>53</v>
      </c>
      <c r="B29" s="2"/>
      <c r="C29" s="27">
        <f>SUM(C30:C38)</f>
        <v>61755508.460000001</v>
      </c>
      <c r="D29" s="28">
        <f>SUM(D30:D38)</f>
        <v>72336782.75</v>
      </c>
      <c r="E29" s="31" t="s">
        <v>55</v>
      </c>
    </row>
    <row r="30" spans="1:5" x14ac:dyDescent="0.2">
      <c r="A30" s="19"/>
      <c r="B30" s="20" t="s">
        <v>18</v>
      </c>
      <c r="C30" s="29">
        <v>14540012.720000001</v>
      </c>
      <c r="D30" s="30">
        <v>15040012.720000001</v>
      </c>
      <c r="E30" s="31">
        <v>5210</v>
      </c>
    </row>
    <row r="31" spans="1:5" x14ac:dyDescent="0.2">
      <c r="A31" s="19"/>
      <c r="B31" s="20" t="s">
        <v>19</v>
      </c>
      <c r="C31" s="29">
        <v>0</v>
      </c>
      <c r="D31" s="30">
        <v>64350</v>
      </c>
      <c r="E31" s="31">
        <v>5220</v>
      </c>
    </row>
    <row r="32" spans="1:5" x14ac:dyDescent="0.2">
      <c r="A32" s="19"/>
      <c r="B32" s="20" t="s">
        <v>20</v>
      </c>
      <c r="C32" s="29">
        <v>8806478.9499999993</v>
      </c>
      <c r="D32" s="30">
        <v>13706092.34</v>
      </c>
      <c r="E32" s="31">
        <v>5230</v>
      </c>
    </row>
    <row r="33" spans="1:5" x14ac:dyDescent="0.2">
      <c r="A33" s="19"/>
      <c r="B33" s="20" t="s">
        <v>21</v>
      </c>
      <c r="C33" s="29">
        <v>30690001.390000001</v>
      </c>
      <c r="D33" s="30">
        <v>36004728.100000001</v>
      </c>
      <c r="E33" s="31">
        <v>5240</v>
      </c>
    </row>
    <row r="34" spans="1:5" x14ac:dyDescent="0.2">
      <c r="A34" s="19"/>
      <c r="B34" s="20" t="s">
        <v>22</v>
      </c>
      <c r="C34" s="29">
        <v>7227015.4000000004</v>
      </c>
      <c r="D34" s="30">
        <v>7019507.5899999999</v>
      </c>
      <c r="E34" s="31">
        <v>5250</v>
      </c>
    </row>
    <row r="35" spans="1:5" x14ac:dyDescent="0.2">
      <c r="A35" s="19"/>
      <c r="B35" s="20" t="s">
        <v>23</v>
      </c>
      <c r="C35" s="29">
        <v>0</v>
      </c>
      <c r="D35" s="30">
        <v>0</v>
      </c>
      <c r="E35" s="31">
        <v>5260</v>
      </c>
    </row>
    <row r="36" spans="1:5" x14ac:dyDescent="0.2">
      <c r="A36" s="19"/>
      <c r="B36" s="20" t="s">
        <v>24</v>
      </c>
      <c r="C36" s="29">
        <v>0</v>
      </c>
      <c r="D36" s="30">
        <v>0</v>
      </c>
      <c r="E36" s="31">
        <v>5270</v>
      </c>
    </row>
    <row r="37" spans="1:5" x14ac:dyDescent="0.2">
      <c r="A37" s="19"/>
      <c r="B37" s="20" t="s">
        <v>6</v>
      </c>
      <c r="C37" s="29">
        <v>492000</v>
      </c>
      <c r="D37" s="30">
        <v>502092</v>
      </c>
      <c r="E37" s="31">
        <v>5280</v>
      </c>
    </row>
    <row r="38" spans="1:5" x14ac:dyDescent="0.2">
      <c r="A38" s="19"/>
      <c r="B38" s="20" t="s">
        <v>25</v>
      </c>
      <c r="C38" s="29">
        <v>0</v>
      </c>
      <c r="D38" s="30">
        <v>0</v>
      </c>
      <c r="E38" s="31">
        <v>5290</v>
      </c>
    </row>
    <row r="39" spans="1:5" x14ac:dyDescent="0.2">
      <c r="A39" s="5" t="s">
        <v>10</v>
      </c>
      <c r="B39" s="2"/>
      <c r="C39" s="27">
        <f>SUM(C40:C42)</f>
        <v>4752784.49</v>
      </c>
      <c r="D39" s="28">
        <f>SUM(D40:D42)</f>
        <v>6127283.7699999996</v>
      </c>
      <c r="E39" s="31" t="s">
        <v>55</v>
      </c>
    </row>
    <row r="40" spans="1:5" x14ac:dyDescent="0.2">
      <c r="A40" s="19"/>
      <c r="B40" s="20" t="s">
        <v>3</v>
      </c>
      <c r="C40" s="29">
        <v>0</v>
      </c>
      <c r="D40" s="30">
        <v>0</v>
      </c>
      <c r="E40" s="31">
        <v>5310</v>
      </c>
    </row>
    <row r="41" spans="1:5" x14ac:dyDescent="0.2">
      <c r="A41" s="19"/>
      <c r="B41" s="20" t="s">
        <v>4</v>
      </c>
      <c r="C41" s="29">
        <v>0</v>
      </c>
      <c r="D41" s="30">
        <v>0</v>
      </c>
      <c r="E41" s="31">
        <v>5320</v>
      </c>
    </row>
    <row r="42" spans="1:5" x14ac:dyDescent="0.2">
      <c r="A42" s="19"/>
      <c r="B42" s="20" t="s">
        <v>5</v>
      </c>
      <c r="C42" s="29">
        <v>4752784.49</v>
      </c>
      <c r="D42" s="30">
        <v>6127283.7699999996</v>
      </c>
      <c r="E42" s="31">
        <v>5330</v>
      </c>
    </row>
    <row r="43" spans="1:5" x14ac:dyDescent="0.2">
      <c r="A43" s="5" t="s">
        <v>43</v>
      </c>
      <c r="B43" s="2"/>
      <c r="C43" s="27">
        <f>SUM(C44:C48)</f>
        <v>0</v>
      </c>
      <c r="D43" s="28">
        <f>SUM(D44:D48)</f>
        <v>0</v>
      </c>
      <c r="E43" s="31" t="s">
        <v>55</v>
      </c>
    </row>
    <row r="44" spans="1:5" x14ac:dyDescent="0.2">
      <c r="A44" s="19"/>
      <c r="B44" s="20" t="s">
        <v>26</v>
      </c>
      <c r="C44" s="29">
        <v>0</v>
      </c>
      <c r="D44" s="30">
        <v>0</v>
      </c>
      <c r="E44" s="31">
        <v>5410</v>
      </c>
    </row>
    <row r="45" spans="1:5" x14ac:dyDescent="0.2">
      <c r="A45" s="19"/>
      <c r="B45" s="20" t="s">
        <v>27</v>
      </c>
      <c r="C45" s="29">
        <v>0</v>
      </c>
      <c r="D45" s="30">
        <v>0</v>
      </c>
      <c r="E45" s="31">
        <v>5420</v>
      </c>
    </row>
    <row r="46" spans="1:5" x14ac:dyDescent="0.2">
      <c r="A46" s="19"/>
      <c r="B46" s="20" t="s">
        <v>28</v>
      </c>
      <c r="C46" s="29">
        <v>0</v>
      </c>
      <c r="D46" s="30">
        <v>0</v>
      </c>
      <c r="E46" s="31">
        <v>5430</v>
      </c>
    </row>
    <row r="47" spans="1:5" x14ac:dyDescent="0.2">
      <c r="A47" s="19"/>
      <c r="B47" s="20" t="s">
        <v>29</v>
      </c>
      <c r="C47" s="29">
        <v>0</v>
      </c>
      <c r="D47" s="30">
        <v>0</v>
      </c>
      <c r="E47" s="31">
        <v>5440</v>
      </c>
    </row>
    <row r="48" spans="1:5" x14ac:dyDescent="0.2">
      <c r="A48" s="19"/>
      <c r="B48" s="20" t="s">
        <v>30</v>
      </c>
      <c r="C48" s="29">
        <v>0</v>
      </c>
      <c r="D48" s="30">
        <v>0</v>
      </c>
      <c r="E48" s="31">
        <v>5450</v>
      </c>
    </row>
    <row r="49" spans="1:9" x14ac:dyDescent="0.2">
      <c r="A49" s="5" t="s">
        <v>44</v>
      </c>
      <c r="B49" s="2"/>
      <c r="C49" s="27">
        <f>SUM(C50:C55)</f>
        <v>9580751.9299999997</v>
      </c>
      <c r="D49" s="28">
        <f>SUM(D50:D55)</f>
        <v>9709872.1099999994</v>
      </c>
      <c r="E49" s="31" t="s">
        <v>55</v>
      </c>
    </row>
    <row r="50" spans="1:9" x14ac:dyDescent="0.2">
      <c r="A50" s="19"/>
      <c r="B50" s="20" t="s">
        <v>31</v>
      </c>
      <c r="C50" s="29">
        <v>9580751.9299999997</v>
      </c>
      <c r="D50" s="30">
        <v>9709872.1099999994</v>
      </c>
      <c r="E50" s="31">
        <v>5510</v>
      </c>
    </row>
    <row r="51" spans="1:9" x14ac:dyDescent="0.2">
      <c r="A51" s="19"/>
      <c r="B51" s="20" t="s">
        <v>7</v>
      </c>
      <c r="C51" s="29">
        <v>0</v>
      </c>
      <c r="D51" s="30">
        <v>0</v>
      </c>
      <c r="E51" s="31">
        <v>5520</v>
      </c>
    </row>
    <row r="52" spans="1:9" x14ac:dyDescent="0.2">
      <c r="A52" s="19"/>
      <c r="B52" s="20" t="s">
        <v>32</v>
      </c>
      <c r="C52" s="29">
        <v>0</v>
      </c>
      <c r="D52" s="30">
        <v>0</v>
      </c>
      <c r="E52" s="31">
        <v>5530</v>
      </c>
    </row>
    <row r="53" spans="1:9" x14ac:dyDescent="0.2">
      <c r="A53" s="19"/>
      <c r="B53" s="20" t="s">
        <v>54</v>
      </c>
      <c r="C53" s="29">
        <v>0</v>
      </c>
      <c r="D53" s="30">
        <v>0</v>
      </c>
      <c r="E53" s="31">
        <v>5540</v>
      </c>
    </row>
    <row r="54" spans="1:9" x14ac:dyDescent="0.2">
      <c r="A54" s="19"/>
      <c r="B54" s="20" t="s">
        <v>33</v>
      </c>
      <c r="C54" s="29">
        <v>0</v>
      </c>
      <c r="D54" s="30">
        <v>0</v>
      </c>
      <c r="E54" s="31">
        <v>5550</v>
      </c>
    </row>
    <row r="55" spans="1:9" x14ac:dyDescent="0.2">
      <c r="A55" s="19"/>
      <c r="B55" s="20" t="s">
        <v>34</v>
      </c>
      <c r="C55" s="29">
        <v>0</v>
      </c>
      <c r="D55" s="30">
        <v>0</v>
      </c>
      <c r="E55" s="31">
        <v>5590</v>
      </c>
    </row>
    <row r="56" spans="1:9" x14ac:dyDescent="0.2">
      <c r="A56" s="5" t="s">
        <v>40</v>
      </c>
      <c r="B56" s="2"/>
      <c r="C56" s="27">
        <f>SUM(C57)</f>
        <v>55265875.340000004</v>
      </c>
      <c r="D56" s="28">
        <f>SUM(D57)</f>
        <v>64269067.100000001</v>
      </c>
      <c r="E56" s="31" t="s">
        <v>55</v>
      </c>
    </row>
    <row r="57" spans="1:9" x14ac:dyDescent="0.2">
      <c r="A57" s="19"/>
      <c r="B57" s="20" t="s">
        <v>38</v>
      </c>
      <c r="C57" s="29">
        <v>55265875.340000004</v>
      </c>
      <c r="D57" s="30">
        <v>64269067.100000001</v>
      </c>
      <c r="E57" s="31">
        <v>5610</v>
      </c>
    </row>
    <row r="58" spans="1:9" x14ac:dyDescent="0.2">
      <c r="A58" s="19"/>
      <c r="B58" s="16"/>
      <c r="C58" s="17"/>
      <c r="D58" s="18"/>
      <c r="E58" s="31" t="s">
        <v>55</v>
      </c>
    </row>
    <row r="59" spans="1:9" x14ac:dyDescent="0.2">
      <c r="A59" s="4" t="s">
        <v>45</v>
      </c>
      <c r="B59" s="12"/>
      <c r="C59" s="27">
        <f>SUM(C56+C49+C43+C39+C29+C25)</f>
        <v>302504781.61000001</v>
      </c>
      <c r="D59" s="3">
        <f>SUM(D56+D49+D43+D39+D29+D25)</f>
        <v>327519978.84000003</v>
      </c>
      <c r="E59" s="31" t="s">
        <v>55</v>
      </c>
    </row>
    <row r="60" spans="1:9" x14ac:dyDescent="0.2">
      <c r="A60" s="19"/>
      <c r="B60" s="12"/>
      <c r="C60" s="27"/>
      <c r="D60" s="3"/>
      <c r="E60" s="31" t="s">
        <v>55</v>
      </c>
    </row>
    <row r="61" spans="1:9" s="2" customFormat="1" x14ac:dyDescent="0.2">
      <c r="A61" s="4" t="s">
        <v>39</v>
      </c>
      <c r="B61" s="12"/>
      <c r="C61" s="27">
        <f>C22-C59</f>
        <v>134397232.93000001</v>
      </c>
      <c r="D61" s="28">
        <f>D22-D59</f>
        <v>87484742.459999979</v>
      </c>
      <c r="E61" s="32" t="s">
        <v>55</v>
      </c>
    </row>
    <row r="62" spans="1:9" s="2" customFormat="1" x14ac:dyDescent="0.2">
      <c r="A62" s="22"/>
      <c r="B62" s="23"/>
      <c r="C62" s="24"/>
      <c r="D62" s="25"/>
    </row>
    <row r="63" spans="1:9" s="7" customFormat="1" x14ac:dyDescent="0.2">
      <c r="B63" s="1"/>
      <c r="C63" s="1"/>
      <c r="D63" s="1"/>
      <c r="E63" s="1"/>
      <c r="F63" s="1"/>
      <c r="G63" s="1"/>
      <c r="H63" s="1"/>
      <c r="I63" s="1"/>
    </row>
  </sheetData>
  <sheetProtection formatCells="0" formatColumns="0" formatRows="0" autoFilter="0"/>
  <mergeCells count="2">
    <mergeCell ref="A1:D1"/>
    <mergeCell ref="A12:B12"/>
  </mergeCells>
  <printOptions horizontalCentered="1"/>
  <pageMargins left="0.78740157480314965" right="0.59055118110236227" top="0.78740157480314965" bottom="0.78740157480314965" header="0.31496062992125984" footer="0.31496062992125984"/>
  <pageSetup scale="7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purl.org/dc/elements/1.1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2021-01-28T22:44:32Z</cp:lastPrinted>
  <dcterms:created xsi:type="dcterms:W3CDTF">2012-12-11T20:29:16Z</dcterms:created>
  <dcterms:modified xsi:type="dcterms:W3CDTF">2021-02-16T20:01:25Z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